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ccm\Documents\Web Easy\Documents\HVACnotebook html\CalcSheets\"/>
    </mc:Choice>
  </mc:AlternateContent>
  <bookViews>
    <workbookView xWindow="13230" yWindow="0" windowWidth="23040" windowHeight="9570" activeTab="1"/>
  </bookViews>
  <sheets>
    <sheet name="Contact Us" sheetId="2" r:id="rId1"/>
    <sheet name="Financial Cost Benefit Analysi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12" i="1" l="1"/>
  <c r="O13" i="1"/>
  <c r="O14" i="1"/>
  <c r="O15" i="1"/>
  <c r="O16" i="1"/>
  <c r="O17" i="1"/>
  <c r="O18" i="1"/>
  <c r="O26" i="1"/>
  <c r="E27" i="1" l="1"/>
  <c r="D27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D28" i="1" l="1"/>
  <c r="E28" i="1" s="1"/>
  <c r="F27" i="1"/>
  <c r="F28" i="1" l="1"/>
  <c r="G27" i="1"/>
  <c r="G28" i="1" l="1"/>
  <c r="H27" i="1"/>
  <c r="H28" i="1" l="1"/>
  <c r="I27" i="1"/>
  <c r="I28" i="1" l="1"/>
  <c r="J27" i="1"/>
  <c r="J28" i="1" l="1"/>
  <c r="K27" i="1"/>
  <c r="K28" i="1" l="1"/>
  <c r="L27" i="1" l="1"/>
  <c r="L28" i="1" s="1"/>
  <c r="M27" i="1" l="1"/>
  <c r="M28" i="1" s="1"/>
  <c r="N27" i="1"/>
  <c r="N28" i="1" l="1"/>
  <c r="O27" i="1"/>
</calcChain>
</file>

<file path=xl/sharedStrings.xml><?xml version="1.0" encoding="utf-8"?>
<sst xmlns="http://schemas.openxmlformats.org/spreadsheetml/2006/main" count="60" uniqueCount="60">
  <si>
    <t>Date:</t>
  </si>
  <si>
    <t>Project:</t>
  </si>
  <si>
    <t>Conservative Model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</si>
  <si>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</si>
  <si>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</si>
  <si>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</si>
  <si>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</si>
  <si>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</si>
  <si>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</si>
  <si>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</si>
  <si>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</si>
  <si>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</si>
  <si>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</si>
  <si>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</si>
  <si>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Construction Cost</t>
  </si>
  <si>
    <t>Sample Project</t>
  </si>
  <si>
    <t>Prepared By:</t>
  </si>
  <si>
    <t>Notes:</t>
  </si>
  <si>
    <t>Preliminary Analysis</t>
  </si>
  <si>
    <t>Rebates</t>
  </si>
  <si>
    <t>O&amp;M Cost</t>
  </si>
  <si>
    <t>Annual Electric Savings</t>
  </si>
  <si>
    <t>Annual Material Savings</t>
  </si>
  <si>
    <t>NOTES:</t>
  </si>
  <si>
    <t>Tim W.</t>
  </si>
  <si>
    <t>Visit our website for more amazing spreadsheets.</t>
  </si>
  <si>
    <t>Total</t>
  </si>
  <si>
    <t>FREE Standard Version</t>
  </si>
  <si>
    <t>This Is a FREE Standard Version.</t>
  </si>
  <si>
    <t>For A Nominal Fee, We Can Modify This Spreadsheets To Meet Your Specific Needs.</t>
  </si>
  <si>
    <t>Or Contact Us For Pricing On Our Unprotected Version.</t>
  </si>
  <si>
    <t>Visit Our Website For More Amazing Spreadsheets.</t>
  </si>
  <si>
    <t>We can custom create any spreadsheets to fit your needs.</t>
  </si>
  <si>
    <t>Website:</t>
  </si>
  <si>
    <t>Email:</t>
  </si>
  <si>
    <r>
      <rPr>
        <b/>
        <sz val="11"/>
        <color theme="1"/>
        <rFont val="Arial"/>
        <family val="2"/>
      </rPr>
      <t>USER DIRECTION:</t>
    </r>
    <r>
      <rPr>
        <sz val="11"/>
        <color theme="1"/>
        <rFont val="Arial"/>
        <family val="2"/>
      </rPr>
      <t xml:space="preserve"> Enter your data in yellow cells.</t>
    </r>
  </si>
  <si>
    <r>
      <t xml:space="preserve">             </t>
    </r>
    <r>
      <rPr>
        <b/>
        <u/>
        <sz val="12"/>
        <color theme="1"/>
        <rFont val="Arial"/>
        <family val="2"/>
      </rPr>
      <t>USER AGREEMENT</t>
    </r>
  </si>
  <si>
    <t>1)</t>
  </si>
  <si>
    <t>All of our Spreadsheets are provided as-is without warranty of any kind.  The user is assuming the entire risk as to their accuracy, quality, performance, and fitness for a particular use.</t>
  </si>
  <si>
    <t>2)</t>
  </si>
  <si>
    <t>Our Standard Verison Spreadsheets are password protected to prevent user from accidential deletions or modifications of formulas and VBA codes.  Contact us if you would like to purchase a "Password-Free" Unprotected Version.</t>
  </si>
  <si>
    <t>3)</t>
  </si>
  <si>
    <t>By using our Spreadsheets, user has accepted the above terms and conditions.</t>
  </si>
  <si>
    <r>
      <t xml:space="preserve">FINANCIAL COST BENEFIT ANALYSIS </t>
    </r>
    <r>
      <rPr>
        <sz val="20"/>
        <color theme="3"/>
        <rFont val="Arial"/>
        <family val="2"/>
      </rPr>
      <t>(1 to 10 years)</t>
    </r>
  </si>
  <si>
    <t>Items</t>
  </si>
  <si>
    <t xml:space="preserve">Cumulative = </t>
  </si>
  <si>
    <t xml:space="preserve">Year Total = </t>
  </si>
  <si>
    <t>Website:  www.hvacnotebook.com</t>
  </si>
  <si>
    <t>www.hvacnotebook.com</t>
  </si>
  <si>
    <t>hvacnotebook@yahoo.com</t>
  </si>
  <si>
    <t>v8.1</t>
  </si>
  <si>
    <t>F6:v8.1</t>
  </si>
  <si>
    <t>Utility Rebates</t>
  </si>
  <si>
    <t>Less replacment needed</t>
  </si>
  <si>
    <t xml:space="preserve">1)  </t>
  </si>
  <si>
    <t xml:space="preserve">2)  </t>
  </si>
  <si>
    <t xml:space="preserve">3)  </t>
  </si>
  <si>
    <t xml:space="preserve">4)  </t>
  </si>
  <si>
    <t xml:space="preserve">5)  </t>
  </si>
  <si>
    <t>Project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</si>
</sst>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"/>
  </numFmts>
  <fonts count="3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CC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6"/>
      <color theme="1"/>
      <name val="Arial"/>
      <family val="2"/>
    </font>
    <font>
      <sz val="11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i/>
      <sz val="22"/>
      <color theme="0" tint="-0.499984740745262"/>
      <name val="Arial"/>
      <family val="2"/>
    </font>
    <font>
      <b/>
      <sz val="20"/>
      <color theme="3"/>
      <name val="Arial"/>
      <family val="2"/>
    </font>
    <font>
      <sz val="20"/>
      <color theme="3"/>
      <name val="Arial"/>
      <family val="2"/>
    </font>
    <font>
      <sz val="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20"/>
      <color rgb="FF0070C0"/>
      <name val="Arial"/>
      <family val="2"/>
    </font>
    <font>
      <b/>
      <sz val="18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indexed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sz val="14"/>
      <color rgb="FF002060"/>
      <name val="Calibri"/>
      <family val="2"/>
      <scheme val="minor"/>
    </font>
    <font>
      <sz val="9"/>
      <color theme="1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/>
  </cellStyleXfs>
  <cellXfs count="110">
    <xf numFmtId="0" fontId="0" fillId="0" borderId="0" xfId="0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2" fillId="0" borderId="17" xfId="0" applyFont="1" applyFill="1" applyBorder="1" applyProtection="1">
      <protection locked="0"/>
    </xf>
    <xf numFmtId="0" fontId="0" fillId="0" borderId="18" xfId="0" applyBorder="1" applyProtection="1">
      <protection locked="0"/>
    </xf>
    <xf numFmtId="165" fontId="8" fillId="2" borderId="9" xfId="0" applyNumberFormat="1" applyFont="1" applyFill="1" applyBorder="1" applyAlignment="1" applyProtection="1">
      <alignment vertical="center"/>
      <protection locked="0"/>
    </xf>
    <xf numFmtId="165" fontId="8" fillId="2" borderId="10" xfId="0" applyNumberFormat="1" applyFont="1" applyFill="1" applyBorder="1" applyAlignment="1" applyProtection="1">
      <alignment vertical="center"/>
      <protection locked="0"/>
    </xf>
    <xf numFmtId="165" fontId="8" fillId="2" borderId="11" xfId="0" applyNumberFormat="1" applyFont="1" applyFill="1" applyBorder="1" applyAlignment="1" applyProtection="1">
      <alignment vertical="center"/>
      <protection locked="0"/>
    </xf>
    <xf numFmtId="165" fontId="8" fillId="2" borderId="14" xfId="0" applyNumberFormat="1" applyFont="1" applyFill="1" applyBorder="1" applyAlignment="1" applyProtection="1">
      <alignment vertical="center"/>
      <protection locked="0"/>
    </xf>
    <xf numFmtId="165" fontId="8" fillId="2" borderId="15" xfId="0" applyNumberFormat="1" applyFont="1" applyFill="1" applyBorder="1" applyAlignment="1" applyProtection="1">
      <alignment vertical="center"/>
      <protection locked="0"/>
    </xf>
    <xf numFmtId="165" fontId="8" fillId="2" borderId="16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65" fontId="8" fillId="2" borderId="2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textRotation="90"/>
      <protection locked="0"/>
    </xf>
    <xf numFmtId="0" fontId="12" fillId="0" borderId="18" xfId="0" applyFont="1" applyFill="1" applyBorder="1" applyProtection="1">
      <protection locked="0"/>
    </xf>
    <xf numFmtId="165" fontId="8" fillId="2" borderId="24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8" fillId="0" borderId="29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 vertical="center"/>
    </xf>
    <xf numFmtId="0" fontId="17" fillId="0" borderId="32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4" xfId="0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3" fillId="2" borderId="22" xfId="0" applyFont="1" applyFill="1" applyBorder="1" applyAlignment="1" applyProtection="1">
      <alignment horizontal="left" vertical="center" indent="1"/>
      <protection locked="0"/>
    </xf>
    <xf numFmtId="0" fontId="13" fillId="2" borderId="2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vertical="top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9" xfId="0" applyBorder="1"/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/>
    <xf numFmtId="0" fontId="0" fillId="0" borderId="38" xfId="0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right"/>
    </xf>
    <xf numFmtId="0" fontId="27" fillId="0" borderId="0" xfId="2" applyFont="1" applyFill="1" applyBorder="1" applyAlignment="1">
      <alignment horizontal="left"/>
    </xf>
    <xf numFmtId="0" fontId="0" fillId="0" borderId="0" xfId="0" applyBorder="1" applyAlignment="1"/>
    <xf numFmtId="0" fontId="26" fillId="0" borderId="0" xfId="0" applyFont="1" applyBorder="1" applyAlignment="1">
      <alignment horizontal="right" vertical="center"/>
    </xf>
    <xf numFmtId="0" fontId="27" fillId="0" borderId="0" xfId="2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28" fillId="0" borderId="0" xfId="0" applyFont="1" applyBorder="1" applyAlignment="1">
      <alignment horizontal="right" vertical="center"/>
    </xf>
    <xf numFmtId="3" fontId="29" fillId="4" borderId="25" xfId="3" applyNumberFormat="1" applyFont="1" applyFill="1" applyBorder="1" applyAlignment="1" applyProtection="1">
      <alignment horizontal="center" vertical="center"/>
      <protection locked="0"/>
    </xf>
    <xf numFmtId="0" fontId="30" fillId="0" borderId="29" xfId="0" applyFont="1" applyBorder="1" applyAlignment="1">
      <alignment vertical="center"/>
    </xf>
    <xf numFmtId="0" fontId="28" fillId="0" borderId="29" xfId="0" applyFont="1" applyBorder="1" applyAlignment="1">
      <alignment horizontal="right" vertical="top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34" fillId="0" borderId="19" xfId="0" applyFont="1" applyFill="1" applyBorder="1" applyAlignment="1" applyProtection="1">
      <alignment horizontal="right"/>
      <protection locked="0"/>
    </xf>
    <xf numFmtId="165" fontId="5" fillId="3" borderId="12" xfId="0" applyNumberFormat="1" applyFont="1" applyFill="1" applyBorder="1" applyAlignment="1" applyProtection="1">
      <alignment vertical="center"/>
    </xf>
    <xf numFmtId="165" fontId="5" fillId="3" borderId="13" xfId="0" applyNumberFormat="1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65" fontId="8" fillId="0" borderId="4" xfId="0" applyNumberFormat="1" applyFont="1" applyBorder="1" applyAlignment="1" applyProtection="1">
      <alignment vertical="center"/>
    </xf>
    <xf numFmtId="165" fontId="8" fillId="0" borderId="5" xfId="0" applyNumberFormat="1" applyFont="1" applyBorder="1" applyAlignment="1" applyProtection="1">
      <alignment vertical="center"/>
    </xf>
    <xf numFmtId="165" fontId="8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65" fontId="8" fillId="0" borderId="43" xfId="0" applyNumberFormat="1" applyFont="1" applyBorder="1" applyAlignment="1" applyProtection="1">
      <alignment vertical="center"/>
    </xf>
    <xf numFmtId="165" fontId="8" fillId="0" borderId="44" xfId="0" applyNumberFormat="1" applyFont="1" applyBorder="1" applyAlignment="1" applyProtection="1">
      <alignment vertical="center"/>
    </xf>
    <xf numFmtId="165" fontId="8" fillId="0" borderId="45" xfId="0" applyNumberFormat="1" applyFont="1" applyBorder="1" applyAlignment="1" applyProtection="1">
      <alignment vertical="center"/>
    </xf>
    <xf numFmtId="165" fontId="3" fillId="3" borderId="46" xfId="0" applyNumberFormat="1" applyFont="1" applyFill="1" applyBorder="1" applyAlignment="1" applyProtection="1">
      <alignment vertical="center"/>
    </xf>
    <xf numFmtId="165" fontId="8" fillId="2" borderId="49" xfId="0" applyNumberFormat="1" applyFont="1" applyFill="1" applyBorder="1" applyAlignment="1" applyProtection="1">
      <alignment vertical="center"/>
      <protection locked="0"/>
    </xf>
    <xf numFmtId="165" fontId="8" fillId="2" borderId="50" xfId="0" applyNumberFormat="1" applyFont="1" applyFill="1" applyBorder="1" applyAlignment="1" applyProtection="1">
      <alignment vertical="center"/>
      <protection locked="0"/>
    </xf>
    <xf numFmtId="165" fontId="8" fillId="2" borderId="51" xfId="0" applyNumberFormat="1" applyFont="1" applyFill="1" applyBorder="1" applyAlignment="1" applyProtection="1">
      <alignment vertical="center"/>
      <protection locked="0"/>
    </xf>
    <xf numFmtId="165" fontId="5" fillId="3" borderId="42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32" fillId="0" borderId="0" xfId="3" applyFont="1" applyBorder="1" applyAlignment="1">
      <alignment horizontal="left" vertical="top" wrapText="1"/>
    </xf>
    <xf numFmtId="0" fontId="13" fillId="2" borderId="22" xfId="0" applyFont="1" applyFill="1" applyBorder="1" applyAlignment="1" applyProtection="1">
      <alignment horizontal="left" vertical="center" indent="1"/>
      <protection locked="0"/>
    </xf>
    <xf numFmtId="0" fontId="13" fillId="2" borderId="23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center" textRotation="90"/>
      <protection locked="0"/>
    </xf>
    <xf numFmtId="0" fontId="13" fillId="0" borderId="18" xfId="0" applyFont="1" applyFill="1" applyBorder="1" applyAlignment="1" applyProtection="1">
      <alignment horizontal="left" vertical="center" indent="1"/>
      <protection locked="0"/>
    </xf>
    <xf numFmtId="14" fontId="13" fillId="0" borderId="20" xfId="0" applyNumberFormat="1" applyFont="1" applyFill="1" applyBorder="1" applyAlignment="1" applyProtection="1">
      <alignment horizontal="left" vertical="center" indent="1"/>
      <protection locked="0"/>
    </xf>
    <xf numFmtId="0" fontId="13" fillId="2" borderId="47" xfId="0" applyFont="1" applyFill="1" applyBorder="1" applyAlignment="1" applyProtection="1">
      <alignment horizontal="left" vertical="center" indent="1"/>
      <protection locked="0"/>
    </xf>
    <xf numFmtId="0" fontId="13" fillId="2" borderId="48" xfId="0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left" vertical="center" indent="1"/>
      <protection locked="0"/>
    </xf>
    <xf numFmtId="0" fontId="13" fillId="2" borderId="31" xfId="0" applyFont="1" applyFill="1" applyBorder="1" applyAlignment="1" applyProtection="1">
      <alignment horizontal="left" vertical="center" inden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13" fillId="0" borderId="52" xfId="0" applyFont="1" applyFill="1" applyBorder="1" applyAlignment="1" applyProtection="1">
      <alignment horizontal="left" vertical="top" indent="1"/>
      <protection locked="0"/>
    </xf>
    <xf numFmtId="0" fontId="13" fillId="0" borderId="20" xfId="0" applyFont="1" applyFill="1" applyBorder="1" applyAlignment="1" applyProtection="1">
      <alignment horizontal="left" vertical="top" indent="1"/>
      <protection locked="0"/>
    </xf>
    <xf numFmtId="0" fontId="13" fillId="0" borderId="53" xfId="0" applyFont="1" applyFill="1" applyBorder="1" applyAlignment="1" applyProtection="1">
      <alignment horizontal="left" vertical="top" indent="1"/>
      <protection locked="0"/>
    </xf>
    <xf numFmtId="0" fontId="18" fillId="0" borderId="1" xfId="1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0" fontId="33" fillId="0" borderId="0" xfId="0" applyFont="1" applyFill="1" applyAlignment="1" applyProtection="1">
      <alignment horizontal="center" vertical="center"/>
    </xf>
  </cellXfs>
  <cellStyles count="4">
    <cellStyle name="Heading 1" xfId="1" builtinId="16"/>
    <cellStyle name="Hyperlink" xfId="2" builtinId="8"/>
    <cellStyle name="Normal" xfId="0" builtinId="0"/>
    <cellStyle name="Normal 2 2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Cummulative  Cash Flow at Year</a:t>
            </a:r>
            <a:r>
              <a:rPr lang="en-US" baseline="0"/>
              <a:t> End</a:t>
            </a:r>
            <a:endParaRPr lang="en-US"/>
          </a:p>
        </c:rich>
      </c:tx>
      <c:layout>
        <c:manualLayout>
          <c:xMode val="edge"/>
          <c:yMode val="edge"/>
          <c:x val="0.44285079408908606"/>
          <c:y val="0.120617781946160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OPTION 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91-4E8B-97CD-3AB8F676BA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Cost Benefit Analysis'!$D$11:$N$11</c:f>
              <c:strCache>
                <c:ptCount val="11"/>
                <c:pt idx="0">
                  <c:v>Year 0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  <c:pt idx="7">
                  <c:v>Year 7</c:v>
                </c:pt>
                <c:pt idx="8">
                  <c:v>Year 8</c:v>
                </c:pt>
                <c:pt idx="9">
                  <c:v>Year 9</c:v>
                </c:pt>
                <c:pt idx="10">
                  <c:v>Year 10</c:v>
                </c:pt>
              </c:strCache>
            </c:strRef>
          </c:cat>
          <c:val>
            <c:numRef>
              <c:f>'Financial Cost Benefit Analysis'!$D$28:$N$28</c:f>
              <c:numCache>
                <c:formatCode>"$"#,##0</c:formatCode>
                <c:ptCount val="11"/>
                <c:pt idx="0">
                  <c:v>-100000</c:v>
                </c:pt>
                <c:pt idx="1">
                  <c:v>-70000</c:v>
                </c:pt>
                <c:pt idx="2">
                  <c:v>-60000</c:v>
                </c:pt>
                <c:pt idx="3">
                  <c:v>-50000</c:v>
                </c:pt>
                <c:pt idx="4">
                  <c:v>-40000</c:v>
                </c:pt>
                <c:pt idx="5">
                  <c:v>-30000</c:v>
                </c:pt>
                <c:pt idx="6">
                  <c:v>-20000</c:v>
                </c:pt>
                <c:pt idx="7">
                  <c:v>-10000</c:v>
                </c:pt>
                <c:pt idx="8">
                  <c:v>0</c:v>
                </c:pt>
                <c:pt idx="9">
                  <c:v>10000</c:v>
                </c:pt>
                <c:pt idx="10">
                  <c:v>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E5-4FD9-A743-B233C21E7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919328"/>
        <c:axId val="-8922592"/>
      </c:lineChart>
      <c:catAx>
        <c:axId val="-891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22592"/>
        <c:crosses val="autoZero"/>
        <c:auto val="1"/>
        <c:lblAlgn val="ctr"/>
        <c:lblOffset val="100"/>
        <c:noMultiLvlLbl val="0"/>
      </c:catAx>
      <c:valAx>
        <c:axId val="-89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CUMMULATIVE CASH FLOW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1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1962150</xdr:colOff>
      <xdr:row>5</xdr:row>
      <xdr:rowOff>66675</xdr:rowOff>
    </xdr:from>
    <xdr:to>
      <xdr:col>4</xdr:col>
      <xdr:colOff>514350</xdr:colOff>
      <xdr:row>7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85A660-B82F-4BD8-930C-ABD299B0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771650"/>
          <a:ext cx="229552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36</xdr:row>
      <xdr:rowOff>176743</xdr:rowOff>
    </xdr:from>
    <xdr:to>
      <xdr:col>14</xdr:col>
      <xdr:colOff>910166</xdr:colOff>
      <xdr:row>72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21167</xdr:colOff>
      <xdr:row>38</xdr:row>
      <xdr:rowOff>190500</xdr:rowOff>
    </xdr:from>
    <xdr:to>
      <xdr:col>10</xdr:col>
      <xdr:colOff>529166</xdr:colOff>
      <xdr:row>40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16500" y="10996083"/>
          <a:ext cx="4159249" cy="315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800" b="1"/>
            <a:t>FINANCIAL</a:t>
          </a:r>
          <a:r>
            <a:rPr lang="en-US" sz="1800" b="1" baseline="0"/>
            <a:t> COST BENEFIT ANALYSIS</a:t>
          </a:r>
          <a:endParaRPr 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vacnotebook.com/" TargetMode="External"/><Relationship Id="rId1" Type="http://schemas.openxmlformats.org/officeDocument/2006/relationships/hyperlink" Target="mailto:hvacnotebook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0"/>
  <sheetViews>
    <sheetView showGridLines="0" workbookViewId="0">
      <selection activeCell="C17" sqref="C17:E17"/>
    </sheetView>
  </sheetViews>
  <sheetFormatPr defaultRowHeight="24.75" customHeight="1" x14ac:dyDescent="0.25"/>
  <cols>
    <col min="1" max="1" width="4" customWidth="1"/>
    <col min="2" max="2" width="11.42578125" customWidth="1"/>
    <col min="3" max="3" width="41.85546875" customWidth="1"/>
    <col min="4" max="4" width="14.28515625" customWidth="1"/>
    <col min="5" max="5" width="51.5703125" customWidth="1"/>
    <col min="6" max="6" width="8.140625" customWidth="1"/>
  </cols>
  <sheetData>
    <row r="1" spans="1:6" ht="24.75" customHeight="1" x14ac:dyDescent="0.25">
      <c r="A1" s="3"/>
      <c r="B1" s="38" t="s">
        <v>50</v>
      </c>
    </row>
    <row r="2" spans="1:6" ht="24.75" customHeight="1" x14ac:dyDescent="0.25">
      <c r="B2" s="39"/>
      <c r="C2" s="40"/>
      <c r="D2" s="40"/>
      <c r="E2" s="40"/>
      <c r="F2" s="41"/>
    </row>
    <row r="3" spans="1:6" ht="24.75" customHeight="1" x14ac:dyDescent="0.35">
      <c r="B3" s="42"/>
      <c r="C3" s="43"/>
      <c r="D3" s="44" t="s">
        <v>28</v>
      </c>
      <c r="E3" s="45"/>
      <c r="F3" s="46"/>
    </row>
    <row r="4" spans="1:6" ht="24.75" customHeight="1" x14ac:dyDescent="0.35">
      <c r="B4" s="42"/>
      <c r="C4" s="43"/>
      <c r="D4" s="47" t="s">
        <v>29</v>
      </c>
      <c r="E4" s="45"/>
      <c r="F4" s="46"/>
    </row>
    <row r="5" spans="1:6" ht="35.25" customHeight="1" x14ac:dyDescent="0.25">
      <c r="B5" s="42"/>
      <c r="C5" s="45"/>
      <c r="D5" s="48" t="s">
        <v>30</v>
      </c>
      <c r="E5" s="45"/>
      <c r="F5" s="46"/>
    </row>
    <row r="6" spans="1:6" ht="24.75" customHeight="1" x14ac:dyDescent="0.25">
      <c r="B6" s="42"/>
      <c r="C6" s="45"/>
      <c r="D6" s="48"/>
      <c r="E6" s="45"/>
      <c r="F6" s="46"/>
    </row>
    <row r="7" spans="1:6" ht="24.75" customHeight="1" x14ac:dyDescent="0.25">
      <c r="B7" s="42"/>
      <c r="C7" s="45"/>
      <c r="D7" s="49"/>
      <c r="E7" s="45"/>
      <c r="F7" s="46"/>
    </row>
    <row r="8" spans="1:6" ht="24.75" customHeight="1" x14ac:dyDescent="0.25">
      <c r="B8" s="42"/>
      <c r="C8" s="45"/>
      <c r="D8" s="45"/>
      <c r="E8" s="45"/>
      <c r="F8" s="46"/>
    </row>
    <row r="9" spans="1:6" ht="24.75" customHeight="1" x14ac:dyDescent="0.4">
      <c r="B9" s="42"/>
      <c r="C9" s="45"/>
      <c r="D9" s="50" t="s">
        <v>31</v>
      </c>
      <c r="E9" s="45"/>
      <c r="F9" s="46"/>
    </row>
    <row r="10" spans="1:6" ht="24.75" customHeight="1" x14ac:dyDescent="0.25">
      <c r="B10" s="42"/>
      <c r="C10" s="45"/>
      <c r="D10" s="51" t="s">
        <v>32</v>
      </c>
      <c r="E10" s="45"/>
      <c r="F10" s="46"/>
    </row>
    <row r="11" spans="1:6" ht="24.75" customHeight="1" x14ac:dyDescent="0.25">
      <c r="B11" s="42"/>
      <c r="C11" s="52" t="s">
        <v>33</v>
      </c>
      <c r="D11" s="53" t="s">
        <v>48</v>
      </c>
      <c r="E11" s="54"/>
      <c r="F11" s="46"/>
    </row>
    <row r="12" spans="1:6" ht="24.75" customHeight="1" x14ac:dyDescent="0.25">
      <c r="B12" s="42"/>
      <c r="C12" s="55" t="s">
        <v>34</v>
      </c>
      <c r="D12" s="56" t="s">
        <v>49</v>
      </c>
      <c r="E12" s="45"/>
      <c r="F12" s="46"/>
    </row>
    <row r="13" spans="1:6" ht="24.75" customHeight="1" x14ac:dyDescent="0.25">
      <c r="B13" s="42"/>
      <c r="C13" s="55"/>
      <c r="D13" s="56"/>
      <c r="E13" s="45"/>
      <c r="F13" s="46"/>
    </row>
    <row r="14" spans="1:6" ht="24.75" customHeight="1" x14ac:dyDescent="0.25">
      <c r="B14" s="57"/>
      <c r="C14" s="58" t="s">
        <v>35</v>
      </c>
      <c r="D14" s="59">
        <v>123</v>
      </c>
      <c r="E14" s="45"/>
      <c r="F14" s="46"/>
    </row>
    <row r="15" spans="1:6" ht="24.75" customHeight="1" x14ac:dyDescent="0.25">
      <c r="B15" s="57"/>
      <c r="C15" s="55"/>
      <c r="D15" s="55"/>
      <c r="E15" s="45"/>
      <c r="F15" s="46"/>
    </row>
    <row r="16" spans="1:6" ht="24.75" customHeight="1" x14ac:dyDescent="0.25">
      <c r="B16" s="60" t="s">
        <v>36</v>
      </c>
      <c r="C16" s="45"/>
      <c r="D16" s="45"/>
      <c r="E16" s="45"/>
      <c r="F16" s="46"/>
    </row>
    <row r="17" spans="2:6" ht="42.75" customHeight="1" x14ac:dyDescent="0.25">
      <c r="B17" s="61" t="s">
        <v>37</v>
      </c>
      <c r="C17" s="86" t="s">
        <v>38</v>
      </c>
      <c r="D17" s="86"/>
      <c r="E17" s="86"/>
      <c r="F17" s="46"/>
    </row>
    <row r="18" spans="2:6" ht="53.25" customHeight="1" x14ac:dyDescent="0.25">
      <c r="B18" s="61" t="s">
        <v>39</v>
      </c>
      <c r="C18" s="86" t="s">
        <v>40</v>
      </c>
      <c r="D18" s="86"/>
      <c r="E18" s="86"/>
      <c r="F18" s="46"/>
    </row>
    <row r="19" spans="2:6" ht="42.75" customHeight="1" x14ac:dyDescent="0.25">
      <c r="B19" s="61" t="s">
        <v>41</v>
      </c>
      <c r="C19" s="86" t="s">
        <v>42</v>
      </c>
      <c r="D19" s="86"/>
      <c r="E19" s="86"/>
      <c r="F19" s="46"/>
    </row>
    <row r="20" spans="2:6" ht="42.75" customHeight="1" x14ac:dyDescent="0.25">
      <c r="B20" s="62"/>
      <c r="C20" s="63"/>
      <c r="D20" s="63"/>
      <c r="E20" s="63"/>
      <c r="F20" s="64"/>
    </row>
  </sheetData>
  <sheetProtection algorithmName="SHA-512" hashValue="acULiO1pambobAMPKs1zn+KjDLrJFJppFd6c5FIYPYS8hdE18dvx8rttmZt0QyQYOdmxjP9NFRIuMwJ4IZVHjA==" saltValue="DQF0xDTdCWwGpKMnkBW+Ug==" spinCount="100000" sheet="1" objects="1" scenarios="1"/>
  <mergeCells count="3">
    <mergeCell ref="C17:E17"/>
    <mergeCell ref="C18:E18"/>
    <mergeCell ref="C19:E19"/>
  </mergeCells>
  <hyperlinks>
    <hyperlink ref="D12" r:id="rId1"/>
    <hyperlink ref="D11" r:id="rId2"/>
  </hyperlinks>
  <pageMargins left="0.7" right="0.7" top="0.75" bottom="0.75" header="0.3" footer="0.3"/>
  <pageSetup scale="6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showGridLines="0" tabSelected="1" zoomScale="90" zoomScaleNormal="90" workbookViewId="0">
      <selection activeCell="N5" sqref="N5:O5"/>
    </sheetView>
  </sheetViews>
  <sheetFormatPr defaultColWidth="9.140625" defaultRowHeight="19.899999999999999" customHeight="1" x14ac:dyDescent="0.25"/>
  <cols>
    <col min="1" max="1" width="3.28515625" style="3" customWidth="1"/>
    <col min="2" max="2" width="10.140625" style="3" customWidth="1"/>
    <col min="3" max="3" width="23.7109375" style="3" customWidth="1"/>
    <col min="4" max="15" width="14.42578125" style="3" customWidth="1"/>
    <col min="16" max="16" width="3.140625" style="3" customWidth="1"/>
    <col min="17" max="16384" width="9.140625" style="3"/>
  </cols>
  <sheetData>
    <row r="1" spans="1:21" ht="33.75" customHeight="1" x14ac:dyDescent="0.2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9" t="s">
        <v>27</v>
      </c>
      <c r="P1" s="33"/>
    </row>
    <row r="2" spans="1:21" ht="27" customHeight="1" thickBot="1" x14ac:dyDescent="0.45">
      <c r="A2" s="1"/>
      <c r="B2" s="101" t="s">
        <v>43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"/>
    </row>
    <row r="3" spans="1:21" ht="19.899999999999999" customHeight="1" thickTop="1" x14ac:dyDescent="0.25">
      <c r="A3" s="1"/>
      <c r="B3" s="9"/>
      <c r="C3" s="4"/>
      <c r="D3" s="5"/>
      <c r="E3" s="5"/>
      <c r="F3" s="4"/>
      <c r="G3" s="6"/>
      <c r="H3" s="4"/>
      <c r="I3" s="7"/>
      <c r="J3" s="8"/>
      <c r="K3" s="8"/>
      <c r="L3" s="9"/>
      <c r="M3" s="9"/>
      <c r="N3" s="9"/>
      <c r="O3" s="9"/>
      <c r="P3" s="2"/>
    </row>
    <row r="4" spans="1:21" ht="19.899999999999999" customHeight="1" x14ac:dyDescent="0.25">
      <c r="A4" s="1"/>
      <c r="B4" s="28" t="s">
        <v>1</v>
      </c>
      <c r="C4" s="90" t="s">
        <v>15</v>
      </c>
      <c r="D4" s="90"/>
      <c r="E4" s="90"/>
      <c r="F4" s="90"/>
      <c r="G4" s="90"/>
      <c r="H4" s="90"/>
      <c r="I4" s="90"/>
      <c r="J4" s="90"/>
      <c r="K4" s="90"/>
      <c r="L4" s="82"/>
      <c r="M4" s="28" t="s">
        <v>16</v>
      </c>
      <c r="N4" s="90" t="s">
        <v>24</v>
      </c>
      <c r="O4" s="90"/>
      <c r="P4" s="2"/>
    </row>
    <row r="5" spans="1:21" ht="19.899999999999999" customHeight="1" x14ac:dyDescent="0.25">
      <c r="A5" s="1"/>
      <c r="B5" s="28" t="s">
        <v>17</v>
      </c>
      <c r="C5" s="90" t="s">
        <v>18</v>
      </c>
      <c r="D5" s="90"/>
      <c r="E5" s="90"/>
      <c r="F5" s="90"/>
      <c r="G5" s="90"/>
      <c r="H5" s="90"/>
      <c r="I5" s="90"/>
      <c r="J5" s="90"/>
      <c r="K5" s="90"/>
      <c r="L5" s="82"/>
      <c r="M5" s="28" t="s">
        <v>0</v>
      </c>
      <c r="N5" s="91">
        <v>43130</v>
      </c>
      <c r="O5" s="91"/>
      <c r="P5" s="2"/>
    </row>
    <row r="6" spans="1:21" ht="19.899999999999999" customHeight="1" x14ac:dyDescent="0.25">
      <c r="A6" s="1"/>
      <c r="B6" s="102"/>
      <c r="C6" s="103"/>
      <c r="D6" s="103"/>
      <c r="E6" s="103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2"/>
    </row>
    <row r="7" spans="1:21" ht="19.899999999999999" customHeight="1" x14ac:dyDescent="0.25">
      <c r="A7" s="1"/>
      <c r="B7" s="104" t="s">
        <v>59</v>
      </c>
      <c r="C7" s="103"/>
      <c r="D7" s="103"/>
      <c r="E7" s="103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2"/>
    </row>
    <row r="8" spans="1:21" ht="63.75" customHeight="1" x14ac:dyDescent="0.25">
      <c r="A8" s="1"/>
      <c r="B8" s="98" t="s">
        <v>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  <c r="P8" s="2"/>
    </row>
    <row r="9" spans="1:21" ht="19.899999999999999" customHeight="1" x14ac:dyDescent="0.25">
      <c r="A9" s="1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21" ht="19.899999999999999" customHeight="1" x14ac:dyDescent="0.25">
      <c r="A10" s="89"/>
      <c r="B10" s="21"/>
      <c r="C10" s="10"/>
      <c r="D10" s="19">
        <v>2018</v>
      </c>
      <c r="E10" s="68">
        <f>D10+1</f>
        <v>2019</v>
      </c>
      <c r="F10" s="68">
        <f t="shared" ref="F10:N10" si="0">E10+1</f>
        <v>2020</v>
      </c>
      <c r="G10" s="68">
        <f t="shared" si="0"/>
        <v>2021</v>
      </c>
      <c r="H10" s="68">
        <f t="shared" si="0"/>
        <v>2022</v>
      </c>
      <c r="I10" s="68">
        <f t="shared" si="0"/>
        <v>2023</v>
      </c>
      <c r="J10" s="68">
        <f t="shared" si="0"/>
        <v>2024</v>
      </c>
      <c r="K10" s="68">
        <f t="shared" si="0"/>
        <v>2025</v>
      </c>
      <c r="L10" s="68">
        <f t="shared" si="0"/>
        <v>2026</v>
      </c>
      <c r="M10" s="68">
        <f t="shared" si="0"/>
        <v>2027</v>
      </c>
      <c r="N10" s="69">
        <f t="shared" si="0"/>
        <v>2028</v>
      </c>
      <c r="O10" s="73"/>
      <c r="P10" s="2"/>
      <c r="U10" s="30"/>
    </row>
    <row r="11" spans="1:21" ht="19.899999999999999" customHeight="1" thickBot="1" x14ac:dyDescent="0.3">
      <c r="A11" s="89"/>
      <c r="B11" s="94" t="s">
        <v>44</v>
      </c>
      <c r="C11" s="94"/>
      <c r="D11" s="83" t="s">
        <v>3</v>
      </c>
      <c r="E11" s="84" t="s">
        <v>4</v>
      </c>
      <c r="F11" s="84" t="s">
        <v>5</v>
      </c>
      <c r="G11" s="84" t="s">
        <v>6</v>
      </c>
      <c r="H11" s="84" t="s">
        <v>7</v>
      </c>
      <c r="I11" s="84" t="s">
        <v>8</v>
      </c>
      <c r="J11" s="84" t="s">
        <v>9</v>
      </c>
      <c r="K11" s="84" t="s">
        <v>10</v>
      </c>
      <c r="L11" s="84" t="s">
        <v>11</v>
      </c>
      <c r="M11" s="84" t="s">
        <v>12</v>
      </c>
      <c r="N11" s="85" t="s">
        <v>13</v>
      </c>
      <c r="O11" s="26" t="s">
        <v>26</v>
      </c>
      <c r="P11" s="2"/>
    </row>
    <row r="12" spans="1:21" ht="19.899999999999999" customHeight="1" thickTop="1" x14ac:dyDescent="0.25">
      <c r="A12" s="34">
        <v>1</v>
      </c>
      <c r="B12" s="95" t="s">
        <v>14</v>
      </c>
      <c r="C12" s="96"/>
      <c r="D12" s="13">
        <v>-100000</v>
      </c>
      <c r="E12" s="14"/>
      <c r="F12" s="14"/>
      <c r="G12" s="14"/>
      <c r="H12" s="14"/>
      <c r="I12" s="14"/>
      <c r="J12" s="14"/>
      <c r="K12" s="14"/>
      <c r="L12" s="14"/>
      <c r="M12" s="14"/>
      <c r="N12" s="20"/>
      <c r="O12" s="66">
        <f t="shared" ref="O12:O16" si="1">SUM(D12:N12)</f>
        <v>-100000</v>
      </c>
      <c r="P12" s="2"/>
    </row>
    <row r="13" spans="1:21" ht="19.899999999999999" customHeight="1" x14ac:dyDescent="0.25">
      <c r="A13" s="34">
        <v>2</v>
      </c>
      <c r="B13" s="87" t="s">
        <v>19</v>
      </c>
      <c r="C13" s="88"/>
      <c r="D13" s="13"/>
      <c r="E13" s="14">
        <v>20000</v>
      </c>
      <c r="F13" s="14"/>
      <c r="G13" s="14"/>
      <c r="H13" s="14"/>
      <c r="I13" s="14"/>
      <c r="J13" s="14"/>
      <c r="K13" s="14"/>
      <c r="L13" s="14"/>
      <c r="M13" s="14"/>
      <c r="N13" s="15"/>
      <c r="O13" s="67">
        <f t="shared" si="1"/>
        <v>20000</v>
      </c>
      <c r="P13" s="2"/>
    </row>
    <row r="14" spans="1:21" ht="19.899999999999999" customHeight="1" x14ac:dyDescent="0.25">
      <c r="A14" s="34">
        <v>3</v>
      </c>
      <c r="B14" s="87"/>
      <c r="C14" s="88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67">
        <f t="shared" si="1"/>
        <v>0</v>
      </c>
      <c r="P14" s="2"/>
    </row>
    <row r="15" spans="1:21" ht="19.899999999999999" customHeight="1" x14ac:dyDescent="0.25">
      <c r="A15" s="34">
        <v>4</v>
      </c>
      <c r="B15" s="87" t="s">
        <v>20</v>
      </c>
      <c r="C15" s="88"/>
      <c r="D15" s="13"/>
      <c r="E15" s="14">
        <v>-10000</v>
      </c>
      <c r="F15" s="14">
        <v>-10000</v>
      </c>
      <c r="G15" s="14">
        <v>-10000</v>
      </c>
      <c r="H15" s="14">
        <v>-10000</v>
      </c>
      <c r="I15" s="14">
        <v>-10000</v>
      </c>
      <c r="J15" s="14">
        <v>-10000</v>
      </c>
      <c r="K15" s="14">
        <v>-10000</v>
      </c>
      <c r="L15" s="14">
        <v>-10000</v>
      </c>
      <c r="M15" s="14">
        <v>-10000</v>
      </c>
      <c r="N15" s="15">
        <v>-10000</v>
      </c>
      <c r="O15" s="67">
        <f t="shared" si="1"/>
        <v>-100000</v>
      </c>
      <c r="P15" s="2"/>
    </row>
    <row r="16" spans="1:21" ht="19.899999999999999" customHeight="1" x14ac:dyDescent="0.25">
      <c r="A16" s="34">
        <v>5</v>
      </c>
      <c r="B16" s="87"/>
      <c r="C16" s="88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67">
        <f t="shared" si="1"/>
        <v>0</v>
      </c>
      <c r="P16" s="2"/>
    </row>
    <row r="17" spans="1:16" ht="19.899999999999999" customHeight="1" x14ac:dyDescent="0.25">
      <c r="A17" s="34">
        <v>6</v>
      </c>
      <c r="B17" s="87" t="s">
        <v>21</v>
      </c>
      <c r="C17" s="88"/>
      <c r="D17" s="13"/>
      <c r="E17" s="14">
        <v>15000</v>
      </c>
      <c r="F17" s="14">
        <v>15000</v>
      </c>
      <c r="G17" s="14">
        <v>15000</v>
      </c>
      <c r="H17" s="14">
        <v>15000</v>
      </c>
      <c r="I17" s="14">
        <v>15000</v>
      </c>
      <c r="J17" s="14">
        <v>15000</v>
      </c>
      <c r="K17" s="14">
        <v>15000</v>
      </c>
      <c r="L17" s="14">
        <v>15000</v>
      </c>
      <c r="M17" s="14">
        <v>15000</v>
      </c>
      <c r="N17" s="15">
        <v>15000</v>
      </c>
      <c r="O17" s="67">
        <f t="shared" ref="O17:O27" si="2">SUM(D17:N17)</f>
        <v>150000</v>
      </c>
      <c r="P17" s="2"/>
    </row>
    <row r="18" spans="1:16" ht="19.899999999999999" customHeight="1" x14ac:dyDescent="0.25">
      <c r="A18" s="34">
        <v>7</v>
      </c>
      <c r="B18" s="87" t="s">
        <v>22</v>
      </c>
      <c r="C18" s="88"/>
      <c r="D18" s="16"/>
      <c r="E18" s="17">
        <v>5000</v>
      </c>
      <c r="F18" s="17">
        <v>5000</v>
      </c>
      <c r="G18" s="17">
        <v>5000</v>
      </c>
      <c r="H18" s="17">
        <v>5000</v>
      </c>
      <c r="I18" s="17">
        <v>5000</v>
      </c>
      <c r="J18" s="17">
        <v>5000</v>
      </c>
      <c r="K18" s="17">
        <v>5000</v>
      </c>
      <c r="L18" s="17">
        <v>5000</v>
      </c>
      <c r="M18" s="17">
        <v>5000</v>
      </c>
      <c r="N18" s="18">
        <v>5000</v>
      </c>
      <c r="O18" s="67">
        <f t="shared" si="2"/>
        <v>50000</v>
      </c>
      <c r="P18" s="2"/>
    </row>
    <row r="19" spans="1:16" ht="19.899999999999999" customHeight="1" x14ac:dyDescent="0.25">
      <c r="A19" s="34">
        <v>8</v>
      </c>
      <c r="B19" s="36"/>
      <c r="C19" s="37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23"/>
      <c r="O19" s="67">
        <f t="shared" si="2"/>
        <v>0</v>
      </c>
      <c r="P19" s="2"/>
    </row>
    <row r="20" spans="1:16" ht="19.899999999999999" customHeight="1" x14ac:dyDescent="0.25">
      <c r="A20" s="34">
        <v>9</v>
      </c>
      <c r="B20" s="36"/>
      <c r="C20" s="37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23"/>
      <c r="O20" s="67">
        <f t="shared" si="2"/>
        <v>0</v>
      </c>
      <c r="P20" s="2"/>
    </row>
    <row r="21" spans="1:16" ht="19.899999999999999" customHeight="1" x14ac:dyDescent="0.25">
      <c r="A21" s="34">
        <v>10</v>
      </c>
      <c r="B21" s="36"/>
      <c r="C21" s="37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23"/>
      <c r="O21" s="67">
        <f t="shared" si="2"/>
        <v>0</v>
      </c>
      <c r="P21" s="2"/>
    </row>
    <row r="22" spans="1:16" ht="19.899999999999999" customHeight="1" x14ac:dyDescent="0.25">
      <c r="A22" s="34">
        <v>11</v>
      </c>
      <c r="B22" s="36"/>
      <c r="C22" s="37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23"/>
      <c r="O22" s="67">
        <f t="shared" si="2"/>
        <v>0</v>
      </c>
      <c r="P22" s="2"/>
    </row>
    <row r="23" spans="1:16" ht="19.899999999999999" customHeight="1" x14ac:dyDescent="0.25">
      <c r="A23" s="34">
        <v>12</v>
      </c>
      <c r="B23" s="36"/>
      <c r="C23" s="37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23"/>
      <c r="O23" s="67">
        <f t="shared" si="2"/>
        <v>0</v>
      </c>
      <c r="P23" s="2"/>
    </row>
    <row r="24" spans="1:16" ht="19.899999999999999" customHeight="1" x14ac:dyDescent="0.25">
      <c r="A24" s="34">
        <v>13</v>
      </c>
      <c r="B24" s="87"/>
      <c r="C24" s="88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23"/>
      <c r="O24" s="67">
        <f t="shared" si="2"/>
        <v>0</v>
      </c>
      <c r="P24" s="2"/>
    </row>
    <row r="25" spans="1:16" ht="19.899999999999999" customHeight="1" x14ac:dyDescent="0.25">
      <c r="A25" s="34">
        <v>14</v>
      </c>
      <c r="B25" s="87"/>
      <c r="C25" s="88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23"/>
      <c r="O25" s="67">
        <f t="shared" si="2"/>
        <v>0</v>
      </c>
      <c r="P25" s="2"/>
    </row>
    <row r="26" spans="1:16" ht="19.899999999999999" customHeight="1" thickBot="1" x14ac:dyDescent="0.3">
      <c r="A26" s="34">
        <v>15</v>
      </c>
      <c r="B26" s="92"/>
      <c r="C26" s="93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81">
        <f t="shared" si="2"/>
        <v>0</v>
      </c>
      <c r="P26" s="2"/>
    </row>
    <row r="27" spans="1:16" ht="19.899999999999999" customHeight="1" thickTop="1" x14ac:dyDescent="0.25">
      <c r="A27" s="1"/>
      <c r="B27" s="9"/>
      <c r="C27" s="24" t="s">
        <v>46</v>
      </c>
      <c r="D27" s="74">
        <f t="shared" ref="D27:N27" si="3">SUM(D12:D26)</f>
        <v>-100000</v>
      </c>
      <c r="E27" s="75">
        <f t="shared" si="3"/>
        <v>30000</v>
      </c>
      <c r="F27" s="75">
        <f t="shared" si="3"/>
        <v>10000</v>
      </c>
      <c r="G27" s="75">
        <f t="shared" si="3"/>
        <v>10000</v>
      </c>
      <c r="H27" s="75">
        <f t="shared" si="3"/>
        <v>10000</v>
      </c>
      <c r="I27" s="75">
        <f t="shared" si="3"/>
        <v>10000</v>
      </c>
      <c r="J27" s="75">
        <f t="shared" si="3"/>
        <v>10000</v>
      </c>
      <c r="K27" s="75">
        <f t="shared" si="3"/>
        <v>10000</v>
      </c>
      <c r="L27" s="75">
        <f t="shared" si="3"/>
        <v>10000</v>
      </c>
      <c r="M27" s="75">
        <f t="shared" si="3"/>
        <v>10000</v>
      </c>
      <c r="N27" s="76">
        <f t="shared" si="3"/>
        <v>10000</v>
      </c>
      <c r="O27" s="77">
        <f t="shared" si="2"/>
        <v>20000</v>
      </c>
      <c r="P27" s="2"/>
    </row>
    <row r="28" spans="1:16" ht="19.899999999999999" customHeight="1" x14ac:dyDescent="0.25">
      <c r="A28" s="1"/>
      <c r="B28" s="9"/>
      <c r="C28" s="25" t="s">
        <v>45</v>
      </c>
      <c r="D28" s="70">
        <f>D27</f>
        <v>-100000</v>
      </c>
      <c r="E28" s="71">
        <f>D28+E27</f>
        <v>-70000</v>
      </c>
      <c r="F28" s="71">
        <f t="shared" ref="F28:N28" si="4">E28+F27</f>
        <v>-60000</v>
      </c>
      <c r="G28" s="71">
        <f t="shared" si="4"/>
        <v>-50000</v>
      </c>
      <c r="H28" s="71">
        <f t="shared" si="4"/>
        <v>-40000</v>
      </c>
      <c r="I28" s="71">
        <f t="shared" si="4"/>
        <v>-30000</v>
      </c>
      <c r="J28" s="71">
        <f t="shared" si="4"/>
        <v>-20000</v>
      </c>
      <c r="K28" s="71">
        <f t="shared" si="4"/>
        <v>-10000</v>
      </c>
      <c r="L28" s="71">
        <f t="shared" si="4"/>
        <v>0</v>
      </c>
      <c r="M28" s="71">
        <f t="shared" si="4"/>
        <v>10000</v>
      </c>
      <c r="N28" s="72">
        <f t="shared" si="4"/>
        <v>20000</v>
      </c>
      <c r="O28" s="27"/>
      <c r="P28" s="2"/>
    </row>
    <row r="29" spans="1:16" ht="19.899999999999999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2"/>
    </row>
    <row r="30" spans="1:16" ht="19.899999999999999" customHeight="1" x14ac:dyDescent="0.25">
      <c r="A30" s="1"/>
      <c r="B30" s="35" t="s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"/>
    </row>
    <row r="31" spans="1:16" ht="19.899999999999999" customHeight="1" x14ac:dyDescent="0.25">
      <c r="A31" s="1"/>
      <c r="B31" s="97" t="s">
        <v>54</v>
      </c>
      <c r="C31" s="90" t="s">
        <v>52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P31" s="2"/>
    </row>
    <row r="32" spans="1:16" ht="19.899999999999999" customHeight="1" x14ac:dyDescent="0.25">
      <c r="A32" s="1"/>
      <c r="B32" s="97" t="s">
        <v>55</v>
      </c>
      <c r="C32" s="90" t="s">
        <v>53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P32" s="2"/>
    </row>
    <row r="33" spans="1:16" ht="19.899999999999999" customHeight="1" x14ac:dyDescent="0.25">
      <c r="A33" s="1"/>
      <c r="B33" s="97" t="s">
        <v>56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P33" s="2"/>
    </row>
    <row r="34" spans="1:16" ht="19.899999999999999" customHeight="1" x14ac:dyDescent="0.25">
      <c r="A34" s="1"/>
      <c r="B34" s="97" t="s">
        <v>57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P34" s="2"/>
    </row>
    <row r="35" spans="1:16" ht="19.899999999999999" customHeight="1" x14ac:dyDescent="0.25">
      <c r="A35" s="1"/>
      <c r="B35" s="97" t="s">
        <v>58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P35" s="2"/>
    </row>
    <row r="36" spans="1:16" ht="19.899999999999999" customHeight="1" x14ac:dyDescent="0.25">
      <c r="A36" s="1"/>
      <c r="B36" s="102"/>
      <c r="C36" s="105"/>
      <c r="D36" s="106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2"/>
    </row>
    <row r="37" spans="1:16" ht="19.899999999999999" customHeight="1" x14ac:dyDescent="0.25">
      <c r="A37" s="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2"/>
    </row>
    <row r="38" spans="1:16" ht="19.899999999999999" customHeight="1" x14ac:dyDescent="0.25">
      <c r="A38" s="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2"/>
    </row>
    <row r="39" spans="1:16" ht="19.899999999999999" customHeight="1" x14ac:dyDescent="0.25">
      <c r="A39" s="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2"/>
    </row>
    <row r="40" spans="1:16" ht="19.899999999999999" customHeight="1" x14ac:dyDescent="0.25">
      <c r="A40" s="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2"/>
    </row>
    <row r="41" spans="1:16" ht="19.899999999999999" customHeight="1" x14ac:dyDescent="0.25">
      <c r="A41" s="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2"/>
    </row>
    <row r="42" spans="1:16" ht="19.899999999999999" customHeight="1" x14ac:dyDescent="0.25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2"/>
    </row>
    <row r="43" spans="1:16" ht="19.899999999999999" customHeight="1" x14ac:dyDescent="0.25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9.899999999999999" customHeight="1" x14ac:dyDescent="0.25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"/>
    </row>
    <row r="45" spans="1:16" ht="19.899999999999999" customHeight="1" x14ac:dyDescent="0.25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2"/>
    </row>
    <row r="46" spans="1:16" ht="19.899999999999999" customHeight="1" x14ac:dyDescent="0.25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"/>
    </row>
    <row r="47" spans="1:16" ht="19.899999999999999" customHeight="1" x14ac:dyDescent="0.25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"/>
    </row>
    <row r="48" spans="1:16" ht="19.899999999999999" customHeight="1" x14ac:dyDescent="0.25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"/>
    </row>
    <row r="49" spans="1:16" ht="19.899999999999999" customHeight="1" x14ac:dyDescent="0.25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"/>
    </row>
    <row r="50" spans="1:16" ht="19.899999999999999" customHeight="1" x14ac:dyDescent="0.25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"/>
    </row>
    <row r="51" spans="1:16" ht="19.899999999999999" customHeight="1" x14ac:dyDescent="0.2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"/>
    </row>
    <row r="52" spans="1:16" ht="19.899999999999999" customHeight="1" x14ac:dyDescent="0.25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"/>
    </row>
    <row r="53" spans="1:16" ht="19.899999999999999" customHeight="1" x14ac:dyDescent="0.2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"/>
    </row>
    <row r="54" spans="1:16" ht="19.899999999999999" customHeight="1" x14ac:dyDescent="0.25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"/>
    </row>
    <row r="55" spans="1:16" ht="19.899999999999999" customHeight="1" x14ac:dyDescent="0.25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"/>
    </row>
    <row r="56" spans="1:16" ht="19.899999999999999" customHeight="1" x14ac:dyDescent="0.25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"/>
    </row>
    <row r="57" spans="1:16" ht="19.899999999999999" customHeight="1" x14ac:dyDescent="0.25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"/>
    </row>
    <row r="58" spans="1:16" ht="19.899999999999999" customHeight="1" x14ac:dyDescent="0.2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"/>
    </row>
    <row r="59" spans="1:16" ht="19.899999999999999" customHeight="1" x14ac:dyDescent="0.2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"/>
    </row>
    <row r="60" spans="1:16" ht="19.899999999999999" customHeight="1" x14ac:dyDescent="0.2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"/>
    </row>
    <row r="61" spans="1:16" ht="19.899999999999999" customHeight="1" x14ac:dyDescent="0.2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</row>
    <row r="62" spans="1:16" ht="19.899999999999999" customHeight="1" x14ac:dyDescent="0.2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2"/>
    </row>
    <row r="63" spans="1:16" ht="19.899999999999999" customHeight="1" x14ac:dyDescent="0.2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2"/>
    </row>
    <row r="64" spans="1:16" ht="19.899999999999999" customHeight="1" x14ac:dyDescent="0.2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2"/>
    </row>
    <row r="65" spans="1:17" ht="19.899999999999999" customHeight="1" x14ac:dyDescent="0.25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"/>
    </row>
    <row r="66" spans="1:17" ht="19.899999999999999" customHeight="1" x14ac:dyDescent="0.2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2"/>
    </row>
    <row r="67" spans="1:17" ht="19.899999999999999" customHeight="1" x14ac:dyDescent="0.25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"/>
    </row>
    <row r="68" spans="1:17" ht="19.899999999999999" customHeight="1" x14ac:dyDescent="0.25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2"/>
    </row>
    <row r="69" spans="1:17" ht="19.899999999999999" customHeight="1" x14ac:dyDescent="0.2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"/>
    </row>
    <row r="70" spans="1:17" ht="19.899999999999999" customHeight="1" x14ac:dyDescent="0.2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2"/>
    </row>
    <row r="71" spans="1:17" ht="19.899999999999999" customHeight="1" x14ac:dyDescent="0.25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"/>
    </row>
    <row r="72" spans="1:17" ht="19.899999999999999" customHeight="1" x14ac:dyDescent="0.25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2"/>
    </row>
    <row r="73" spans="1:17" ht="19.899999999999999" customHeight="1" x14ac:dyDescent="0.25">
      <c r="A73" s="11"/>
      <c r="B73" s="2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65" t="s">
        <v>51</v>
      </c>
    </row>
    <row r="74" spans="1:17" ht="19.899999999999999" customHeight="1" x14ac:dyDescent="0.3">
      <c r="A74" s="107"/>
      <c r="B74" s="107"/>
      <c r="C74" s="107"/>
      <c r="D74" s="107"/>
      <c r="E74" s="107"/>
      <c r="F74" s="107"/>
      <c r="G74" s="107"/>
      <c r="H74" s="107"/>
      <c r="I74" s="108" t="s">
        <v>25</v>
      </c>
      <c r="J74" s="107"/>
      <c r="K74" s="107"/>
      <c r="L74" s="107"/>
      <c r="M74" s="107"/>
      <c r="N74" s="107"/>
      <c r="O74" s="107"/>
      <c r="P74" s="107"/>
      <c r="Q74" s="107"/>
    </row>
    <row r="75" spans="1:17" ht="19.899999999999999" customHeight="1" x14ac:dyDescent="0.25">
      <c r="A75" s="107"/>
      <c r="B75" s="107"/>
      <c r="C75" s="107"/>
      <c r="D75" s="107"/>
      <c r="E75" s="107"/>
      <c r="F75" s="107"/>
      <c r="G75" s="107"/>
      <c r="H75" s="107"/>
      <c r="I75" s="109" t="s">
        <v>47</v>
      </c>
      <c r="J75" s="107"/>
      <c r="K75" s="107"/>
      <c r="L75" s="107"/>
      <c r="M75" s="107"/>
      <c r="N75" s="107"/>
      <c r="O75" s="107"/>
      <c r="P75" s="107"/>
      <c r="Q75" s="107"/>
    </row>
    <row r="76" spans="1:17" ht="19.899999999999999" customHeigh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</row>
    <row r="77" spans="1:17" ht="19.899999999999999" customHeight="1" x14ac:dyDescent="0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19.899999999999999" customHeight="1" x14ac:dyDescent="0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</row>
    <row r="79" spans="1:17" ht="19.899999999999999" customHeight="1" x14ac:dyDescent="0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</row>
    <row r="80" spans="1:17" ht="19.899999999999999" customHeight="1" x14ac:dyDescent="0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</row>
    <row r="81" spans="1:17" ht="19.899999999999999" customHeight="1" x14ac:dyDescent="0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</sheetData>
  <sheetProtection algorithmName="SHA-512" hashValue="s55SXdiaYIlH19mJm4t6NB+1UH+hqtbnkvScuHODkPPyn8f3r6BM0MjHVbu4M82yuuKRefsPsWh3E5uYp4JQXA==" saltValue="9+SrdGcPTdG2zoFYuy0mKw==" spinCount="100000" sheet="1" objects="1" scenarios="1" selectLockedCells="1"/>
  <mergeCells count="23">
    <mergeCell ref="C34:N34"/>
    <mergeCell ref="C35:N35"/>
    <mergeCell ref="A10:A11"/>
    <mergeCell ref="C4:K4"/>
    <mergeCell ref="C5:K5"/>
    <mergeCell ref="C33:N33"/>
    <mergeCell ref="N4:O4"/>
    <mergeCell ref="N5:O5"/>
    <mergeCell ref="B26:C26"/>
    <mergeCell ref="B17:C17"/>
    <mergeCell ref="B18:C18"/>
    <mergeCell ref="B24:C24"/>
    <mergeCell ref="B25:C25"/>
    <mergeCell ref="B11:C11"/>
    <mergeCell ref="C31:N31"/>
    <mergeCell ref="C32:N32"/>
    <mergeCell ref="B12:C12"/>
    <mergeCell ref="B16:C16"/>
    <mergeCell ref="B2:O2"/>
    <mergeCell ref="B13:C13"/>
    <mergeCell ref="B14:C14"/>
    <mergeCell ref="B15:C15"/>
    <mergeCell ref="B8:O8"/>
  </mergeCells>
  <conditionalFormatting sqref="D12:O28">
    <cfRule type="cellIs" dxfId="0" priority="3" operator="lessThan">
      <formula>0</formula>
    </cfRule>
  </conditionalFormatting>
  <printOptions horizontalCentered="1" verticalCentered="1"/>
  <pageMargins left="0.32" right="0.23" top="0.3" bottom="0.4" header="0.19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 Us</vt:lpstr>
      <vt:lpstr>Financial Cost Benefit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</dc:creator>
  <cp:lastModifiedBy>jp</cp:lastModifiedBy>
  <cp:lastPrinted>2018-02-04T23:46:55Z</cp:lastPrinted>
  <dcterms:created xsi:type="dcterms:W3CDTF">2016-04-17T20:10:50Z</dcterms:created>
  <dcterms:modified xsi:type="dcterms:W3CDTF">2018-02-04T23:49:34Z</dcterms:modified>
</cp:coreProperties>
</file>